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07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<sst xmlns="http://schemas.openxmlformats.org/spreadsheetml/2006/main" count="490" uniqueCount="99">
  <si>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</si>
  <si>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</si>
  <si>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</si>
  <si>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</si>
  <si>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</si>
  <si>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</si>
  <si>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</si>
  <si>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</si>
  <si>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</si>
  <si>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</si>
  <si>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</si>
  <si>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</si>
  <si>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</si>
  <si>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</si>
  <si>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</si>
  <si>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</si>
  <si>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</si>
  <si>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</si>
  <si>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</si>
  <si>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</si>
  <si>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</si>
  <si>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</si>
  <si>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</si>
  <si>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</si>
  <si>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</si>
  <si>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</si>
  <si>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</si>
  <si>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</si>
  <si>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</si>
  <si>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</si>
  <si>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</si>
  <si>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</si>
  <si>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</si>
  <si>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</si>
  <si>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</si>
  <si>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</si>
  <si>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</si>
  <si>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</si>
  <si>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</si>
  <si>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</si>
  <si>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</si>
  <si>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</si>
  <si>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</si>
  <si>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</si>
  <si>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</si>
  <si>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</si>
  <si>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</si>
  <si>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</si>
  <si>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</si>
  <si>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</si>
  <si>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</si>
  <si>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</si>
  <si>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</si>
  <si>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</si>
  <si>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</si>
  <si>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</si>
  <si>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</si>
  <si>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</si>
  <si>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</si>
  <si>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</si>
  <si>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</si>
  <si>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</si>
  <si>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</si>
  <si>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</si>
  <si>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</si>
  <si>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</si>
  <si>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</si>
  <si>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</si>
  <si>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</si>
  <si>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</si>
  <si>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</si>
  <si>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</si>
  <si>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</si>
  <si>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</si>
  <si>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</si>
  <si>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</si>
  <si>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</si>
  <si>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</si>
  <si>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</si>
  <si>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</si>
  <si>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</si>
  <si>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</si>
  <si>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</si>
  <si>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</si>
  <si>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</si>
  <si>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</si>
  <si>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</si>
  <si>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</si>
  <si>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</si>
  <si>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</si>
  <si>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</si>
  <si>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</si>
  <si>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</si>
  <si>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</si>
  <si>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</si>
  <si>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</si>
  <si>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</si>
  <si>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</si>
  <si>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июля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</si>
</sst>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7">
      <selection activeCell="O9" sqref="O9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11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42668.5</v>
      </c>
      <c r="D11" s="15">
        <f>H11+L11+Q11+U11</f>
        <v>42668.5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21162.4</v>
      </c>
      <c r="N11" s="15">
        <f>N13+N14</f>
        <v>7770.8</v>
      </c>
      <c r="O11" s="15">
        <f>O13+O14</f>
        <v>1136.2</v>
      </c>
      <c r="P11" s="15">
        <f>P13+P14</f>
        <v>0</v>
      </c>
      <c r="Q11" s="15">
        <f>M11+N11+O11</f>
        <v>30069.4</v>
      </c>
      <c r="R11" s="15">
        <f>R13+R14</f>
        <v>939.2</v>
      </c>
      <c r="S11" s="15">
        <f>S13+S14</f>
        <v>921</v>
      </c>
      <c r="T11" s="15">
        <f>T13+T14</f>
        <v>626.9</v>
      </c>
      <c r="U11" s="15">
        <f>R11+S11+T11</f>
        <v>2487.1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2502.2999999999997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2" ref="L13:L33">I13+J13+K13</f>
        <v>539.6</v>
      </c>
      <c r="M13" s="17">
        <v>178.5</v>
      </c>
      <c r="N13" s="22">
        <v>134.6</v>
      </c>
      <c r="O13" s="22">
        <v>240.9</v>
      </c>
      <c r="P13" s="23"/>
      <c r="Q13" s="15">
        <f aca="true" t="shared" si="3" ref="Q13:Q33">M13+N13+O13</f>
        <v>554</v>
      </c>
      <c r="R13" s="17">
        <v>253.3</v>
      </c>
      <c r="S13" s="17">
        <v>263.5</v>
      </c>
      <c r="T13" s="17">
        <v>280.4</v>
      </c>
      <c r="U13" s="15">
        <f aca="true" t="shared" si="4" ref="U13:U33">R13+S13+T13</f>
        <v>797.1999999999999</v>
      </c>
      <c r="V13" s="3"/>
    </row>
    <row r="14" spans="1:22" ht="12.75" customHeight="1">
      <c r="A14" s="24" t="s">
        <v>50</v>
      </c>
      <c r="B14" s="20" t="s">
        <v>51</v>
      </c>
      <c r="C14" s="21">
        <v>40166.2</v>
      </c>
      <c r="D14" s="15">
        <f>H14+L14+Q14+U14</f>
        <v>40166.200000000004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1253.4</v>
      </c>
      <c r="L14" s="15">
        <f t="shared" si="2"/>
        <v>5341.5</v>
      </c>
      <c r="M14" s="17">
        <v>20983.9</v>
      </c>
      <c r="N14" s="17">
        <v>7636.2</v>
      </c>
      <c r="O14" s="17">
        <v>895.3</v>
      </c>
      <c r="P14" s="23"/>
      <c r="Q14" s="15">
        <f t="shared" si="3"/>
        <v>29515.4</v>
      </c>
      <c r="R14" s="17">
        <v>685.9</v>
      </c>
      <c r="S14" s="17">
        <v>657.5</v>
      </c>
      <c r="T14" s="17">
        <v>346.5</v>
      </c>
      <c r="U14" s="15">
        <f t="shared" si="4"/>
        <v>1689.9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42716.100000000006</v>
      </c>
      <c r="D15" s="15">
        <f>H15+L15+Q15+U15</f>
        <v>42716.1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2"/>
        <v>4310</v>
      </c>
      <c r="M15" s="21">
        <f>M17+M18+M19+M20+M21</f>
        <v>22102.8</v>
      </c>
      <c r="N15" s="21">
        <f>N17+N18+N19+N20+N21</f>
        <v>8606.4</v>
      </c>
      <c r="O15" s="21">
        <f>O17+O18+O19+O20+O21</f>
        <v>1107.6</v>
      </c>
      <c r="P15" s="27"/>
      <c r="Q15" s="15">
        <f t="shared" si="3"/>
        <v>31816.799999999996</v>
      </c>
      <c r="R15" s="21">
        <f>R17+R18+R19+R20+R21</f>
        <v>991.9000000000001</v>
      </c>
      <c r="S15" s="21">
        <f>S17+S18+S19+S20+S21</f>
        <v>976.2</v>
      </c>
      <c r="T15" s="21">
        <f>T17+T18+T19+T20+T21</f>
        <v>1105.3</v>
      </c>
      <c r="U15" s="15">
        <f t="shared" si="4"/>
        <v>3073.4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2.8</v>
      </c>
      <c r="L18" s="15">
        <f t="shared" si="2"/>
        <v>8.3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4.4</v>
      </c>
      <c r="U18" s="15">
        <f t="shared" si="4"/>
        <v>10.4</v>
      </c>
      <c r="V18" s="3"/>
    </row>
    <row r="19" spans="1:22" ht="24" customHeight="1">
      <c r="A19" s="24" t="s">
        <v>58</v>
      </c>
      <c r="B19" s="20" t="s">
        <v>59</v>
      </c>
      <c r="C19" s="21">
        <v>32043.4</v>
      </c>
      <c r="D19" s="15">
        <f>H19+L19+Q19+U19</f>
        <v>32043.399999999998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307.6</v>
      </c>
      <c r="L19" s="15">
        <f t="shared" si="2"/>
        <v>946.5</v>
      </c>
      <c r="M19" s="17">
        <v>21289.6</v>
      </c>
      <c r="N19" s="17">
        <v>7697.7</v>
      </c>
      <c r="O19" s="17">
        <v>334.4</v>
      </c>
      <c r="P19" s="23"/>
      <c r="Q19" s="15">
        <f t="shared" si="3"/>
        <v>29321.7</v>
      </c>
      <c r="R19" s="17">
        <v>292.3</v>
      </c>
      <c r="S19" s="17">
        <v>218.2</v>
      </c>
      <c r="T19" s="17">
        <v>329.6</v>
      </c>
      <c r="U19" s="15">
        <f t="shared" si="4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10639.3</v>
      </c>
      <c r="D21" s="15">
        <f>H21+L21+Q21+U21</f>
        <v>10639.3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857.6</v>
      </c>
      <c r="L21" s="15">
        <f t="shared" si="2"/>
        <v>3355.2</v>
      </c>
      <c r="M21" s="17">
        <v>810.2</v>
      </c>
      <c r="N21" s="22">
        <v>905.7</v>
      </c>
      <c r="O21" s="22">
        <v>770.1</v>
      </c>
      <c r="P21" s="23"/>
      <c r="Q21" s="15">
        <f t="shared" si="3"/>
        <v>2486</v>
      </c>
      <c r="R21" s="17">
        <v>696.6</v>
      </c>
      <c r="S21" s="17">
        <v>755</v>
      </c>
      <c r="T21" s="17">
        <v>771.3</v>
      </c>
      <c r="U21" s="15">
        <f t="shared" si="4"/>
        <v>2222.8999999999996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-47.60000000000582</v>
      </c>
      <c r="D22" s="15">
        <f t="shared" si="0"/>
        <v>-47.59999999999684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2"/>
        <v>1571.1000000000001</v>
      </c>
      <c r="M22" s="21">
        <f>M11-M15</f>
        <v>-940.3999999999978</v>
      </c>
      <c r="N22" s="21">
        <f>N11-N15</f>
        <v>-835.5999999999995</v>
      </c>
      <c r="O22" s="21">
        <f>O11-O15</f>
        <v>28.600000000000136</v>
      </c>
      <c r="P22" s="21"/>
      <c r="Q22" s="15">
        <f t="shared" si="3"/>
        <v>-1747.3999999999971</v>
      </c>
      <c r="R22" s="21">
        <f>R11-R15</f>
        <v>-52.700000000000045</v>
      </c>
      <c r="S22" s="21">
        <f>S11-S15</f>
        <v>-55.200000000000045</v>
      </c>
      <c r="T22" s="21">
        <f>T11-T15</f>
        <v>-478.4</v>
      </c>
      <c r="U22" s="15">
        <f t="shared" si="4"/>
        <v>-586.3000000000001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47.60000000000582</v>
      </c>
      <c r="D23" s="15">
        <f>D24-D29+D36</f>
        <v>47.599999999997294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2"/>
        <v>-1571.1</v>
      </c>
      <c r="M23" s="21">
        <f>M24-M29+M36</f>
        <v>940.3999999999978</v>
      </c>
      <c r="N23" s="21">
        <f>N24-N29+N36</f>
        <v>835.5999999999995</v>
      </c>
      <c r="O23" s="21">
        <f>O24-O29+O36</f>
        <v>-28.600000000000136</v>
      </c>
      <c r="P23" s="21"/>
      <c r="Q23" s="15">
        <f t="shared" si="3"/>
        <v>1747.3999999999971</v>
      </c>
      <c r="R23" s="21">
        <f>R24-R29+R36</f>
        <v>52.700000000000045</v>
      </c>
      <c r="S23" s="21">
        <f>S24-S29+S36</f>
        <v>55.200000000000045</v>
      </c>
      <c r="T23" s="21">
        <f>T24-T29+T36</f>
        <v>478.4</v>
      </c>
      <c r="U23" s="15">
        <f t="shared" si="4"/>
        <v>586.3000000000001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-47.60000000000582</v>
      </c>
      <c r="D33" s="46">
        <f>D22+D24-D29</f>
        <v>-47.59999999999684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2"/>
        <v>1571.1000000000001</v>
      </c>
      <c r="M33" s="21">
        <f>M22+M24-M29</f>
        <v>-940.3999999999978</v>
      </c>
      <c r="N33" s="21">
        <f>N22+N24-N29</f>
        <v>-835.5999999999995</v>
      </c>
      <c r="O33" s="21">
        <f>O22+O24-O29</f>
        <v>28.600000000000136</v>
      </c>
      <c r="P33" s="21"/>
      <c r="Q33" s="15">
        <f t="shared" si="3"/>
        <v>-1747.3999999999971</v>
      </c>
      <c r="R33" s="21">
        <f>R22+R24-R29</f>
        <v>-52.700000000000045</v>
      </c>
      <c r="S33" s="21">
        <f>S22+S24-S29</f>
        <v>-55.200000000000045</v>
      </c>
      <c r="T33" s="21">
        <f>T22+T24-T29</f>
        <v>-478.4</v>
      </c>
      <c r="U33" s="15">
        <f t="shared" si="4"/>
        <v>-586.3000000000001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1393.300000000002</v>
      </c>
      <c r="O34" s="17">
        <f>N35</f>
        <v>557.7000000000025</v>
      </c>
      <c r="P34" s="23"/>
      <c r="Q34" s="15">
        <f>M34</f>
        <v>2333.7</v>
      </c>
      <c r="R34" s="17">
        <f>O35</f>
        <v>586.3000000000027</v>
      </c>
      <c r="S34" s="17">
        <f>R35</f>
        <v>533.6000000000026</v>
      </c>
      <c r="T34" s="17">
        <f>S35</f>
        <v>478.4000000000026</v>
      </c>
      <c r="U34" s="15">
        <f>R34</f>
        <v>586.3000000000027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-5.8193450058752205E-12</v>
      </c>
      <c r="D35" s="15">
        <f>T35</f>
        <v>2.6147972675971687E-12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1393.300000000002</v>
      </c>
      <c r="N35" s="17">
        <f>N34+N33</f>
        <v>557.7000000000025</v>
      </c>
      <c r="O35" s="17">
        <f>O34+O33</f>
        <v>586.3000000000027</v>
      </c>
      <c r="P35" s="23"/>
      <c r="Q35" s="15">
        <f>O35</f>
        <v>586.3000000000027</v>
      </c>
      <c r="R35" s="17">
        <f>R34+R33</f>
        <v>533.6000000000026</v>
      </c>
      <c r="S35" s="17">
        <f>S34+S33</f>
        <v>478.4000000000026</v>
      </c>
      <c r="T35" s="17">
        <f>T34+T33</f>
        <v>2.6147972675971687E-12</v>
      </c>
      <c r="U35" s="15">
        <f>T35</f>
        <v>2.6147972675971687E-12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47.60000000000582</v>
      </c>
      <c r="D36" s="15">
        <f>H36+L36+Q36+U36</f>
        <v>47.599999999997294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940.3999999999978</v>
      </c>
      <c r="N36" s="17">
        <f>N34-N35</f>
        <v>835.5999999999995</v>
      </c>
      <c r="O36" s="17">
        <f>O34-O35</f>
        <v>-28.600000000000136</v>
      </c>
      <c r="P36" s="17"/>
      <c r="Q36" s="15">
        <f>M36+N36+O36</f>
        <v>1747.3999999999971</v>
      </c>
      <c r="R36" s="17">
        <f>R34-R35</f>
        <v>52.700000000000045</v>
      </c>
      <c r="S36" s="17">
        <f>S34-S35</f>
        <v>55.200000000000045</v>
      </c>
      <c r="T36" s="17">
        <f>T34-T35</f>
        <v>478.4</v>
      </c>
      <c r="U36" s="15">
        <f>R36+S36+T36</f>
        <v>586.3000000000001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2022-07-14T07:36:07Z</cp:lastPrinted>
  <dcterms:created xsi:type="dcterms:W3CDTF">2022-01-05T07:26:59Z</dcterms:created>
  <dcterms:modified xsi:type="dcterms:W3CDTF">2022-07-14T07:39:25Z</dcterms:modified>
  <cp:category/>
  <cp:version/>
  <cp:contentType/>
  <cp:contentStatus/>
</cp:coreProperties>
</file>